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rhmj\Documents\CAAGA\"/>
    </mc:Choice>
  </mc:AlternateContent>
  <xr:revisionPtr revIDLastSave="0" documentId="8_{489B7E98-DE5E-4983-9DF2-BBFA4F51BBC3}" xr6:coauthVersionLast="36" xr6:coauthVersionMax="36" xr10:uidLastSave="{00000000-0000-0000-0000-000000000000}"/>
  <bookViews>
    <workbookView xWindow="0" yWindow="0" windowWidth="23040" windowHeight="8940" xr2:uid="{5BFC3DF7-FAC3-4E93-97F5-459E0CBC8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" l="1"/>
  <c r="D22" i="1"/>
  <c r="J23" i="1"/>
  <c r="D20" i="1"/>
  <c r="C20" i="1" l="1"/>
  <c r="I23" i="1"/>
  <c r="C41" i="1" l="1"/>
  <c r="C30" i="1"/>
  <c r="C22" i="1" l="1"/>
</calcChain>
</file>

<file path=xl/sharedStrings.xml><?xml version="1.0" encoding="utf-8"?>
<sst xmlns="http://schemas.openxmlformats.org/spreadsheetml/2006/main" count="71" uniqueCount="65">
  <si>
    <t>EXPENDITURE</t>
  </si>
  <si>
    <t>PLOT MAINTENANCE</t>
  </si>
  <si>
    <t>SITE MAINTENANCE</t>
  </si>
  <si>
    <t>WATER</t>
  </si>
  <si>
    <t>RENT REFUNDS</t>
  </si>
  <si>
    <t>BOND REFUNDS</t>
  </si>
  <si>
    <t xml:space="preserve">KEYS AND LOCKS </t>
  </si>
  <si>
    <t>HONORARIA</t>
  </si>
  <si>
    <t>ADMINISTRATION</t>
  </si>
  <si>
    <t>SHOP</t>
  </si>
  <si>
    <t>TEA AND COFFEE</t>
  </si>
  <si>
    <t xml:space="preserve">SHOWS </t>
  </si>
  <si>
    <t>ELECTRICITY</t>
  </si>
  <si>
    <t>BANK CHARGES</t>
  </si>
  <si>
    <t>OTHER</t>
  </si>
  <si>
    <t xml:space="preserve">RENT </t>
  </si>
  <si>
    <t>INSURANCE</t>
  </si>
  <si>
    <t>MEMBERSHIPS</t>
  </si>
  <si>
    <t>INCOME</t>
  </si>
  <si>
    <t>RENT</t>
  </si>
  <si>
    <t>MEMBERSHIP</t>
  </si>
  <si>
    <t>BONDS</t>
  </si>
  <si>
    <t>KEYS</t>
  </si>
  <si>
    <t>GREENHOUSES ETC</t>
  </si>
  <si>
    <t>BANK INTEREST</t>
  </si>
  <si>
    <t>SHOWS</t>
  </si>
  <si>
    <t>EASY FUNDRAISING</t>
  </si>
  <si>
    <t xml:space="preserve">TOTAL INCOME </t>
  </si>
  <si>
    <t>TOTAL EXPENDITURE</t>
  </si>
  <si>
    <t>INCOME - EXPENDITURE</t>
  </si>
  <si>
    <t>CURRENT ASSETS</t>
  </si>
  <si>
    <t>CURRENT ACCOUNT</t>
  </si>
  <si>
    <t>SAVINGS ACCOUNT</t>
  </si>
  <si>
    <t>CASH</t>
  </si>
  <si>
    <t>OTHER ASSETS</t>
  </si>
  <si>
    <t>LIABILITIES</t>
  </si>
  <si>
    <t>RENT TO LEEDS CITY COUNCIL</t>
  </si>
  <si>
    <t>BONDED PLOTS</t>
  </si>
  <si>
    <t>TOTAL LIABILITIES</t>
  </si>
  <si>
    <t>TOTAL CASH ASSETTS</t>
  </si>
  <si>
    <t>GLEDHOW VALLEY ALLOTMENT ASSOCIATION ACCOUNTS 1ST NOVEMBER 2024- 31ST OCTOBER 2025</t>
  </si>
  <si>
    <t>B/F FROM 2024/25</t>
  </si>
  <si>
    <t>SHOP STOCK AT COST</t>
  </si>
  <si>
    <t>HONEY STOCKS AT COST</t>
  </si>
  <si>
    <t>24/25</t>
  </si>
  <si>
    <t>23/24</t>
  </si>
  <si>
    <t>GRANT FROM BROTHERTON TRUST</t>
  </si>
  <si>
    <t>LEEDS CITY COUNCIL GRANT FOR SKIP HIRE</t>
  </si>
  <si>
    <t>CASH RECEIPTS FOR CLIFF BANK VISIT</t>
  </si>
  <si>
    <t>DONATIONS TOWARDS COOKERY DEMO</t>
  </si>
  <si>
    <t>COMMISSION ON HONEY SALES</t>
  </si>
  <si>
    <t>COMMISSION ON HONEY SALES - ADJUSTMENT</t>
  </si>
  <si>
    <t>GRANT FROM CHARLES BROTHERTON TRUST</t>
  </si>
  <si>
    <t>CASH GIFT FOR RETIRING COMMITTEE MEMBER</t>
  </si>
  <si>
    <t>HIGHTHORNE ELECTRICAL - PAT TESTING</t>
  </si>
  <si>
    <t>CLIFF BANK NURSERY VISIT SUBSIDY</t>
  </si>
  <si>
    <t>COOKERY DEMO FEE</t>
  </si>
  <si>
    <t>COOKERY DEMONSTRATION INGREDIENTS</t>
  </si>
  <si>
    <t>URBAN HARVEST - EQUIPMENT HIRE</t>
  </si>
  <si>
    <t xml:space="preserve">FOOD FOR BARBECUE </t>
  </si>
  <si>
    <t>ST MATTHEWS TREE FESTIVAL DONATION</t>
  </si>
  <si>
    <t>RECEIPTS CLASSIFIED AS OTHER</t>
  </si>
  <si>
    <t>PAYMENTS CLASSIFIED AS OTHER</t>
  </si>
  <si>
    <t>PLANTS FOR MEMORIAL GARDEN</t>
  </si>
  <si>
    <t>HOTPLATE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</si>
</sst>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0" fillId="0" borderId="0" xfId="0" applyFont="1"/>
    <xf numFmtId="164" fontId="0" fillId="0" borderId="0" xfId="0" applyNumberFormat="1" applyFo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42B6E-DB8E-4FE3-ACB8-929001801057}">
  <dimension ref="A1:M58"/>
  <sheetViews>
    <sheetView tabSelected="1" workbookViewId="0">
      <selection activeCell="D23" sqref="D23"/>
    </sheetView>
  </sheetViews>
  <sheetFormatPr defaultRowHeight="14.4" x14ac:dyDescent="0.3"/>
  <cols>
    <col min="1" max="1" width="40.5546875" bestFit="1" customWidth="1"/>
    <col min="2" max="2" width="10.6640625" bestFit="1" customWidth="1"/>
    <col min="3" max="3" width="10.109375" bestFit="1" customWidth="1"/>
    <col min="4" max="4" width="10.6640625" bestFit="1" customWidth="1"/>
    <col min="5" max="5" width="47.44140625" bestFit="1" customWidth="1"/>
    <col min="8" max="8" width="18.5546875" bestFit="1" customWidth="1"/>
    <col min="9" max="9" width="15.21875" customWidth="1"/>
    <col min="10" max="10" width="18.44140625" bestFit="1" customWidth="1"/>
  </cols>
  <sheetData>
    <row r="1" spans="1:13" ht="21" x14ac:dyDescent="0.4">
      <c r="A1" s="11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21" x14ac:dyDescent="0.4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3">
      <c r="A3" s="3" t="s">
        <v>18</v>
      </c>
      <c r="C3" s="3" t="s">
        <v>44</v>
      </c>
      <c r="D3" s="8" t="s">
        <v>45</v>
      </c>
      <c r="H3" s="3" t="s">
        <v>0</v>
      </c>
      <c r="I3" s="3" t="s">
        <v>44</v>
      </c>
      <c r="J3" s="8" t="s">
        <v>45</v>
      </c>
    </row>
    <row r="4" spans="1:13" x14ac:dyDescent="0.3">
      <c r="A4" t="s">
        <v>41</v>
      </c>
      <c r="C4" s="1">
        <v>32490.28</v>
      </c>
      <c r="D4" s="10">
        <v>30528.5</v>
      </c>
      <c r="H4" s="2" t="s">
        <v>1</v>
      </c>
      <c r="I4" s="2">
        <v>625</v>
      </c>
      <c r="J4" s="9">
        <v>690</v>
      </c>
    </row>
    <row r="5" spans="1:13" x14ac:dyDescent="0.3">
      <c r="A5" t="s">
        <v>19</v>
      </c>
      <c r="C5" s="2">
        <v>9988.73</v>
      </c>
      <c r="D5" s="9">
        <v>9443</v>
      </c>
      <c r="H5" s="2" t="s">
        <v>2</v>
      </c>
      <c r="I5" s="2">
        <v>3964.43</v>
      </c>
      <c r="J5" s="9">
        <v>2610.8200000000002</v>
      </c>
    </row>
    <row r="6" spans="1:13" x14ac:dyDescent="0.3">
      <c r="A6" t="s">
        <v>3</v>
      </c>
      <c r="C6" s="2">
        <v>1586</v>
      </c>
      <c r="D6" s="9">
        <v>2582.71</v>
      </c>
      <c r="H6" s="2" t="s">
        <v>3</v>
      </c>
      <c r="I6" s="2">
        <v>1741.5</v>
      </c>
      <c r="J6" s="9">
        <v>1834.31</v>
      </c>
    </row>
    <row r="7" spans="1:13" x14ac:dyDescent="0.3">
      <c r="A7" t="s">
        <v>20</v>
      </c>
      <c r="C7" s="2">
        <v>2504.7399999999998</v>
      </c>
      <c r="D7" s="9">
        <v>2178.3199999999997</v>
      </c>
      <c r="H7" s="2" t="s">
        <v>4</v>
      </c>
      <c r="I7" s="2">
        <v>92.05</v>
      </c>
      <c r="J7" s="9">
        <v>99.35</v>
      </c>
    </row>
    <row r="8" spans="1:13" x14ac:dyDescent="0.3">
      <c r="A8" t="s">
        <v>21</v>
      </c>
      <c r="C8" s="2">
        <v>1360</v>
      </c>
      <c r="D8" s="9">
        <v>1140</v>
      </c>
      <c r="H8" s="2" t="s">
        <v>5</v>
      </c>
      <c r="I8" s="2">
        <v>75</v>
      </c>
      <c r="J8" s="9">
        <v>105</v>
      </c>
    </row>
    <row r="9" spans="1:13" x14ac:dyDescent="0.3">
      <c r="A9" t="s">
        <v>22</v>
      </c>
      <c r="C9" s="2">
        <v>20</v>
      </c>
      <c r="D9" s="9">
        <v>165.21</v>
      </c>
      <c r="H9" s="2" t="s">
        <v>6</v>
      </c>
      <c r="I9" s="2">
        <v>85.15</v>
      </c>
      <c r="J9" s="9">
        <v>90.28</v>
      </c>
    </row>
    <row r="10" spans="1:13" x14ac:dyDescent="0.3">
      <c r="A10" t="s">
        <v>23</v>
      </c>
      <c r="C10" s="2">
        <v>250</v>
      </c>
      <c r="D10" s="9">
        <v>224.85</v>
      </c>
      <c r="H10" s="2" t="s">
        <v>7</v>
      </c>
      <c r="I10" s="2">
        <v>2331.25</v>
      </c>
      <c r="J10" s="9">
        <v>2200</v>
      </c>
    </row>
    <row r="11" spans="1:13" x14ac:dyDescent="0.3">
      <c r="A11" t="s">
        <v>9</v>
      </c>
      <c r="C11" s="2">
        <v>15078.34</v>
      </c>
      <c r="D11" s="9">
        <v>10868.519999999995</v>
      </c>
      <c r="H11" s="2" t="s">
        <v>8</v>
      </c>
      <c r="I11" s="2">
        <v>422.07</v>
      </c>
      <c r="J11" s="9">
        <v>518.79</v>
      </c>
    </row>
    <row r="12" spans="1:13" x14ac:dyDescent="0.3">
      <c r="A12" t="s">
        <v>10</v>
      </c>
      <c r="C12" s="2">
        <v>3780.03</v>
      </c>
      <c r="D12" s="9">
        <v>2243.6999999999998</v>
      </c>
      <c r="H12" s="2" t="s">
        <v>9</v>
      </c>
      <c r="I12" s="2">
        <v>13799.67</v>
      </c>
      <c r="J12" s="9">
        <v>9727.5400000000027</v>
      </c>
    </row>
    <row r="13" spans="1:13" x14ac:dyDescent="0.3">
      <c r="A13" t="s">
        <v>24</v>
      </c>
      <c r="C13" s="2">
        <v>609.95000000000005</v>
      </c>
      <c r="D13" s="9">
        <v>490.46999999999997</v>
      </c>
      <c r="H13" s="2" t="s">
        <v>10</v>
      </c>
      <c r="I13" s="2">
        <v>214.95</v>
      </c>
      <c r="J13" s="9">
        <v>12</v>
      </c>
    </row>
    <row r="14" spans="1:13" x14ac:dyDescent="0.3">
      <c r="A14" t="s">
        <v>14</v>
      </c>
      <c r="C14" s="2">
        <v>1871.8</v>
      </c>
      <c r="D14" s="9">
        <v>754.5</v>
      </c>
      <c r="H14" s="2" t="s">
        <v>11</v>
      </c>
      <c r="I14" s="2">
        <v>1799.8</v>
      </c>
      <c r="J14" s="9">
        <v>972.01</v>
      </c>
    </row>
    <row r="15" spans="1:13" x14ac:dyDescent="0.3">
      <c r="A15" t="s">
        <v>25</v>
      </c>
      <c r="C15" s="2">
        <v>3813.76</v>
      </c>
      <c r="D15" s="9">
        <v>2401.7399999999998</v>
      </c>
      <c r="H15" s="2" t="s">
        <v>12</v>
      </c>
      <c r="I15" s="2">
        <v>457.67</v>
      </c>
      <c r="J15" s="9">
        <v>424.34000000000003</v>
      </c>
    </row>
    <row r="16" spans="1:13" x14ac:dyDescent="0.3">
      <c r="A16" t="s">
        <v>26</v>
      </c>
      <c r="C16" s="2">
        <v>37.340000000000003</v>
      </c>
      <c r="D16" s="9">
        <v>31.24</v>
      </c>
      <c r="H16" s="2" t="s">
        <v>13</v>
      </c>
      <c r="I16" s="2">
        <v>72</v>
      </c>
      <c r="J16" s="9">
        <v>77.400000000000006</v>
      </c>
    </row>
    <row r="17" spans="1:10" x14ac:dyDescent="0.3">
      <c r="B17" s="1"/>
      <c r="C17" s="2"/>
      <c r="H17" s="2" t="s">
        <v>14</v>
      </c>
      <c r="I17" s="2">
        <v>590.12</v>
      </c>
      <c r="J17" s="9">
        <v>1395.62</v>
      </c>
    </row>
    <row r="18" spans="1:10" x14ac:dyDescent="0.3">
      <c r="H18" s="2" t="s">
        <v>15</v>
      </c>
      <c r="I18" s="2">
        <v>6062.98</v>
      </c>
      <c r="J18" s="9">
        <v>6140.37</v>
      </c>
    </row>
    <row r="19" spans="1:10" x14ac:dyDescent="0.3">
      <c r="H19" s="2" t="s">
        <v>16</v>
      </c>
      <c r="I19" s="2">
        <v>329.68</v>
      </c>
      <c r="J19" s="9">
        <v>325.45</v>
      </c>
    </row>
    <row r="20" spans="1:10" x14ac:dyDescent="0.3">
      <c r="A20" s="3" t="s">
        <v>27</v>
      </c>
      <c r="B20" s="1"/>
      <c r="C20" s="1">
        <f>SUM(C4:C17)</f>
        <v>73390.969999999987</v>
      </c>
      <c r="D20" s="9">
        <f>SUM(D4:D16)</f>
        <v>63052.759999999987</v>
      </c>
      <c r="H20" s="2" t="s">
        <v>17</v>
      </c>
      <c r="I20" s="2">
        <v>47</v>
      </c>
      <c r="J20" s="9">
        <v>560</v>
      </c>
    </row>
    <row r="21" spans="1:10" x14ac:dyDescent="0.3">
      <c r="H21" s="2"/>
      <c r="I21" s="2"/>
    </row>
    <row r="22" spans="1:10" x14ac:dyDescent="0.3">
      <c r="A22" s="3" t="s">
        <v>29</v>
      </c>
      <c r="B22" s="2"/>
      <c r="C22" s="1">
        <f>SUM(C20-I23)</f>
        <v>40680.649999999987</v>
      </c>
      <c r="D22" s="9">
        <f>SUM(D20-J23)</f>
        <v>35269.479999999981</v>
      </c>
      <c r="J22" s="2"/>
    </row>
    <row r="23" spans="1:10" x14ac:dyDescent="0.3">
      <c r="H23" s="1" t="s">
        <v>28</v>
      </c>
      <c r="I23" s="1">
        <f>SUM(I4:I21)</f>
        <v>32710.32</v>
      </c>
      <c r="J23" s="9">
        <f>SUM(J4:J20)</f>
        <v>27783.280000000002</v>
      </c>
    </row>
    <row r="24" spans="1:10" x14ac:dyDescent="0.3">
      <c r="A24" s="3" t="s">
        <v>30</v>
      </c>
    </row>
    <row r="26" spans="1:10" x14ac:dyDescent="0.3">
      <c r="A26" t="s">
        <v>31</v>
      </c>
      <c r="C26" s="2">
        <v>942.18</v>
      </c>
    </row>
    <row r="27" spans="1:10" x14ac:dyDescent="0.3">
      <c r="A27" t="s">
        <v>32</v>
      </c>
      <c r="C27" s="2">
        <v>39441.370000000003</v>
      </c>
    </row>
    <row r="28" spans="1:10" x14ac:dyDescent="0.3">
      <c r="A28" t="s">
        <v>33</v>
      </c>
      <c r="C28" s="2">
        <v>297.10000000000002</v>
      </c>
    </row>
    <row r="30" spans="1:10" x14ac:dyDescent="0.3">
      <c r="A30" s="3" t="s">
        <v>39</v>
      </c>
      <c r="B30" s="3"/>
      <c r="C30" s="1">
        <f>SUM(C26:C28)</f>
        <v>40680.65</v>
      </c>
      <c r="D30" s="9">
        <f>C4</f>
        <v>32490.28</v>
      </c>
    </row>
    <row r="32" spans="1:10" x14ac:dyDescent="0.3">
      <c r="A32" s="3" t="s">
        <v>34</v>
      </c>
      <c r="B32" s="3"/>
      <c r="C32" s="1"/>
    </row>
    <row r="33" spans="1:6" x14ac:dyDescent="0.3">
      <c r="A33" s="3"/>
      <c r="B33" s="3"/>
      <c r="C33" s="1"/>
    </row>
    <row r="34" spans="1:6" x14ac:dyDescent="0.3">
      <c r="A34" s="6" t="s">
        <v>42</v>
      </c>
      <c r="B34" s="3"/>
      <c r="C34" s="7">
        <v>5733.97</v>
      </c>
    </row>
    <row r="35" spans="1:6" x14ac:dyDescent="0.3">
      <c r="A35" s="6" t="s">
        <v>43</v>
      </c>
      <c r="B35" s="3"/>
      <c r="C35" s="7">
        <v>519.75</v>
      </c>
    </row>
    <row r="36" spans="1:6" x14ac:dyDescent="0.3">
      <c r="C36" s="2"/>
    </row>
    <row r="37" spans="1:6" x14ac:dyDescent="0.3">
      <c r="A37" s="3" t="s">
        <v>35</v>
      </c>
      <c r="C37" s="2"/>
    </row>
    <row r="38" spans="1:6" x14ac:dyDescent="0.3">
      <c r="A38" s="6" t="s">
        <v>36</v>
      </c>
      <c r="C38" s="2">
        <v>6764.8</v>
      </c>
    </row>
    <row r="39" spans="1:6" x14ac:dyDescent="0.3">
      <c r="A39" t="s">
        <v>37</v>
      </c>
      <c r="B39">
        <v>245</v>
      </c>
      <c r="C39" s="2">
        <v>5805</v>
      </c>
    </row>
    <row r="40" spans="1:6" x14ac:dyDescent="0.3">
      <c r="C40" s="2"/>
    </row>
    <row r="41" spans="1:6" x14ac:dyDescent="0.3">
      <c r="A41" s="3" t="s">
        <v>38</v>
      </c>
      <c r="C41" s="2">
        <f>SUM(C38:C39)</f>
        <v>12569.8</v>
      </c>
    </row>
    <row r="44" spans="1:6" x14ac:dyDescent="0.3">
      <c r="A44" t="s">
        <v>61</v>
      </c>
      <c r="E44" t="s">
        <v>62</v>
      </c>
    </row>
    <row r="46" spans="1:6" x14ac:dyDescent="0.3">
      <c r="A46" s="2" t="s">
        <v>46</v>
      </c>
      <c r="B46" s="2"/>
      <c r="E46" s="2" t="s">
        <v>53</v>
      </c>
      <c r="F46" s="2"/>
    </row>
    <row r="47" spans="1:6" x14ac:dyDescent="0.3">
      <c r="A47" s="2" t="s">
        <v>47</v>
      </c>
      <c r="B47" s="2"/>
      <c r="E47" s="2" t="s">
        <v>54</v>
      </c>
      <c r="F47" s="2"/>
    </row>
    <row r="48" spans="1:6" x14ac:dyDescent="0.3">
      <c r="A48" s="2" t="s">
        <v>48</v>
      </c>
      <c r="B48" s="2"/>
      <c r="E48" s="2" t="s">
        <v>64</v>
      </c>
      <c r="F48" s="2"/>
    </row>
    <row r="49" spans="1:6" x14ac:dyDescent="0.3">
      <c r="A49" s="2" t="s">
        <v>49</v>
      </c>
      <c r="B49" s="2"/>
      <c r="E49" s="2" t="s">
        <v>55</v>
      </c>
      <c r="F49" s="2"/>
    </row>
    <row r="50" spans="1:6" x14ac:dyDescent="0.3">
      <c r="A50" s="2" t="s">
        <v>50</v>
      </c>
      <c r="B50" s="2"/>
      <c r="E50" s="2" t="s">
        <v>63</v>
      </c>
      <c r="F50" s="2"/>
    </row>
    <row r="51" spans="1:6" x14ac:dyDescent="0.3">
      <c r="A51" s="2" t="s">
        <v>51</v>
      </c>
      <c r="B51" s="2"/>
      <c r="E51" s="2" t="s">
        <v>56</v>
      </c>
      <c r="F51" s="2"/>
    </row>
    <row r="52" spans="1:6" x14ac:dyDescent="0.3">
      <c r="A52" s="2" t="s">
        <v>52</v>
      </c>
      <c r="B52" s="2"/>
      <c r="E52" s="2" t="s">
        <v>57</v>
      </c>
      <c r="F52" s="2"/>
    </row>
    <row r="53" spans="1:6" x14ac:dyDescent="0.3">
      <c r="E53" s="2" t="s">
        <v>58</v>
      </c>
      <c r="F53" s="2"/>
    </row>
    <row r="54" spans="1:6" x14ac:dyDescent="0.3">
      <c r="E54" s="2" t="s">
        <v>59</v>
      </c>
      <c r="F54" s="2"/>
    </row>
    <row r="55" spans="1:6" x14ac:dyDescent="0.3">
      <c r="E55" s="2" t="s">
        <v>60</v>
      </c>
      <c r="F55" s="2"/>
    </row>
    <row r="56" spans="1:6" x14ac:dyDescent="0.3">
      <c r="F56" s="2"/>
    </row>
    <row r="57" spans="1:6" x14ac:dyDescent="0.3">
      <c r="F57" s="2"/>
    </row>
    <row r="58" spans="1:6" x14ac:dyDescent="0.3">
      <c r="F58" s="2"/>
    </row>
  </sheetData>
  <mergeCells count="1">
    <mergeCell ref="A1:M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grhmj</dc:creator>
  <cp:lastModifiedBy>grhmj</cp:lastModifiedBy>
  <dcterms:created xsi:type="dcterms:W3CDTF">2024-10-31T15:09:45Z</dcterms:created>
  <dcterms:modified xsi:type="dcterms:W3CDTF">2025-11-18T08:30:00Z</dcterms:modified>
</cp:coreProperties>
</file>